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6" i="1" l="1"/>
  <c r="B195" i="1" l="1"/>
  <c r="A195" i="1"/>
  <c r="J194" i="1"/>
  <c r="I194" i="1"/>
  <c r="H194" i="1"/>
  <c r="F195" i="1"/>
  <c r="B185" i="1"/>
  <c r="A185" i="1"/>
  <c r="L184" i="1"/>
  <c r="B176" i="1"/>
  <c r="A176" i="1"/>
  <c r="L175" i="1"/>
  <c r="J175" i="1"/>
  <c r="I175" i="1"/>
  <c r="H175" i="1"/>
  <c r="B166" i="1"/>
  <c r="A166" i="1"/>
  <c r="J165" i="1"/>
  <c r="I165" i="1"/>
  <c r="I176" i="1" s="1"/>
  <c r="H165" i="1"/>
  <c r="G165" i="1"/>
  <c r="B157" i="1"/>
  <c r="A157" i="1"/>
  <c r="L156" i="1"/>
  <c r="J156" i="1"/>
  <c r="F157" i="1"/>
  <c r="B147" i="1"/>
  <c r="A147" i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B90" i="1"/>
  <c r="A90" i="1"/>
  <c r="B81" i="1"/>
  <c r="A81" i="1"/>
  <c r="L80" i="1"/>
  <c r="B71" i="1"/>
  <c r="A71" i="1"/>
  <c r="J70" i="1"/>
  <c r="I70" i="1"/>
  <c r="H70" i="1"/>
  <c r="G70" i="1"/>
  <c r="F70" i="1"/>
  <c r="B62" i="1"/>
  <c r="A62" i="1"/>
  <c r="L61" i="1"/>
  <c r="H61" i="1"/>
  <c r="F62" i="1"/>
  <c r="B52" i="1"/>
  <c r="A52" i="1"/>
  <c r="J51" i="1"/>
  <c r="I51" i="1"/>
  <c r="H51" i="1"/>
  <c r="G51" i="1"/>
  <c r="B43" i="1"/>
  <c r="A43" i="1"/>
  <c r="L42" i="1"/>
  <c r="B33" i="1"/>
  <c r="A33" i="1"/>
  <c r="J32" i="1"/>
  <c r="I32" i="1"/>
  <c r="H32" i="1"/>
  <c r="G32" i="1"/>
  <c r="B24" i="1"/>
  <c r="A24" i="1"/>
  <c r="L23" i="1"/>
  <c r="B14" i="1"/>
  <c r="A14" i="1"/>
  <c r="L13" i="1"/>
  <c r="G13" i="1"/>
  <c r="F13" i="1"/>
  <c r="I119" i="1" l="1"/>
  <c r="H176" i="1"/>
  <c r="J176" i="1"/>
  <c r="G119" i="1"/>
  <c r="J119" i="1"/>
  <c r="I195" i="1"/>
  <c r="L176" i="1"/>
  <c r="L100" i="1"/>
  <c r="L81" i="1"/>
  <c r="L62" i="1"/>
  <c r="L43" i="1"/>
  <c r="L24" i="1"/>
  <c r="G176" i="1"/>
  <c r="J138" i="1"/>
  <c r="I138" i="1"/>
  <c r="G138" i="1"/>
  <c r="F138" i="1"/>
  <c r="J100" i="1"/>
  <c r="I100" i="1"/>
  <c r="G100" i="1"/>
  <c r="G195" i="1"/>
  <c r="J195" i="1"/>
  <c r="H195" i="1"/>
  <c r="J157" i="1"/>
  <c r="H138" i="1"/>
  <c r="H119" i="1"/>
  <c r="H100" i="1"/>
  <c r="J81" i="1"/>
  <c r="I81" i="1"/>
  <c r="H81" i="1"/>
  <c r="G81" i="1"/>
  <c r="F81" i="1"/>
  <c r="J62" i="1"/>
  <c r="I62" i="1"/>
  <c r="H62" i="1"/>
  <c r="G62" i="1"/>
  <c r="I43" i="1"/>
  <c r="J43" i="1"/>
  <c r="H43" i="1"/>
  <c r="G43" i="1"/>
  <c r="F43" i="1"/>
  <c r="H24" i="1"/>
  <c r="J24" i="1"/>
  <c r="I24" i="1"/>
  <c r="G24" i="1"/>
  <c r="F24" i="1"/>
  <c r="L138" i="1"/>
  <c r="L157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<sst xmlns="http://schemas.openxmlformats.org/spreadsheetml/2006/main" count="332" uniqueCount="116">
  <si>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</si>
  <si>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</si>
  <si>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</si>
  <si>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</si>
  <si>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</si>
  <si>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</si>
  <si>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</si>
  <si>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</si>
  <si>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</si>
  <si>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</si>
  <si>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</si>
  <si>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</si>
  <si>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</si>
  <si>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</si>
  <si>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</si>
  <si>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</si>
  <si>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</si>
  <si>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</si>
  <si>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</si>
  <si>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</si>
  <si>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</si>
  <si>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</si>
  <si>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</si>
  <si>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</si>
  <si>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</si>
  <si>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</si>
  <si>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</si>
  <si>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</si>
  <si>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</si>
  <si>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</si>
  <si>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</si>
  <si>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</si>
  <si>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</si>
  <si>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</si>
  <si>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</si>
  <si>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</si>
  <si>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</si>
  <si>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</si>
  <si>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</si>
  <si>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</t>
  </si>
  <si>
    <t>Хлеб ржаной</t>
  </si>
  <si>
    <t>№ 243</t>
  </si>
  <si>
    <t>Чай с сахаром</t>
  </si>
  <si>
    <t>№ 375</t>
  </si>
  <si>
    <t xml:space="preserve">Хлеб пшеничный </t>
  </si>
  <si>
    <t xml:space="preserve"> </t>
  </si>
  <si>
    <t xml:space="preserve">Запеканка творож со сгущ </t>
  </si>
  <si>
    <t>150/10</t>
  </si>
  <si>
    <t>№ 223</t>
  </si>
  <si>
    <t>№ 382</t>
  </si>
  <si>
    <t>№ 312</t>
  </si>
  <si>
    <t>Компот из смеси с/ф</t>
  </si>
  <si>
    <t>№ 349</t>
  </si>
  <si>
    <t>салат</t>
  </si>
  <si>
    <t>№ 45</t>
  </si>
  <si>
    <t>Хлеб пшеничный</t>
  </si>
  <si>
    <t>80/50</t>
  </si>
  <si>
    <t xml:space="preserve"> салат</t>
  </si>
  <si>
    <t>№ 171</t>
  </si>
  <si>
    <t>№ 260</t>
  </si>
  <si>
    <t>№ 202</t>
  </si>
  <si>
    <t>№ 52</t>
  </si>
  <si>
    <t>№ 268</t>
  </si>
  <si>
    <t>сок</t>
  </si>
  <si>
    <t>№ 389</t>
  </si>
  <si>
    <t>Директор школы</t>
  </si>
  <si>
    <t>С.Н.Каршкова</t>
  </si>
  <si>
    <t>Суп картофельный с бобовыми</t>
  </si>
  <si>
    <t>250/25</t>
  </si>
  <si>
    <t>№102</t>
  </si>
  <si>
    <t>Борщ с капустой картофелем</t>
  </si>
  <si>
    <t>№101</t>
  </si>
  <si>
    <t>№88</t>
  </si>
  <si>
    <t>№82</t>
  </si>
  <si>
    <t>МБОУ Спиридоновобудская  ООШ</t>
  </si>
  <si>
    <t>макароны отварные</t>
  </si>
  <si>
    <t>чай с сахаром</t>
  </si>
  <si>
    <t>хлеб ржаной</t>
  </si>
  <si>
    <t>хлеб пшеничный</t>
  </si>
  <si>
    <t>сосиска отварная</t>
  </si>
  <si>
    <t>салат из белокачаной капусты</t>
  </si>
  <si>
    <t>№375</t>
  </si>
  <si>
    <t>суп молочный с вермешелью</t>
  </si>
  <si>
    <t>салат из отварной свеклы</t>
  </si>
  <si>
    <t>гречка отварная</t>
  </si>
  <si>
    <t>гуляш мясной</t>
  </si>
  <si>
    <t>компот из сухофруктов</t>
  </si>
  <si>
    <t>щи со свежей капустой</t>
  </si>
  <si>
    <t>биточек мясной</t>
  </si>
  <si>
    <t>макарон отварной</t>
  </si>
  <si>
    <t>№202</t>
  </si>
  <si>
    <t>№ 71</t>
  </si>
  <si>
    <t>овощи свежие</t>
  </si>
  <si>
    <t>картофельное пюре</t>
  </si>
  <si>
    <t>№ 234</t>
  </si>
  <si>
    <t>котлета рыбная</t>
  </si>
  <si>
    <t>суп картофельный с крупой</t>
  </si>
  <si>
    <t>каша молочная</t>
  </si>
  <si>
    <t>сыр порционный</t>
  </si>
  <si>
    <t>какао</t>
  </si>
  <si>
    <t>булочка</t>
  </si>
  <si>
    <t>№ 177</t>
  </si>
  <si>
    <t>№ 15</t>
  </si>
  <si>
    <t>1 шт</t>
  </si>
  <si>
    <t>щи со свежей капусты</t>
  </si>
  <si>
    <t>свекольник</t>
  </si>
  <si>
    <t>№70</t>
  </si>
  <si>
    <t>№ 294</t>
  </si>
  <si>
    <t>котлета мясо птиц</t>
  </si>
  <si>
    <t>суп с бобовыми</t>
  </si>
  <si>
    <t>№ 102</t>
  </si>
  <si>
    <t>рис отварной</t>
  </si>
  <si>
    <t>№171</t>
  </si>
  <si>
    <t>№286</t>
  </si>
  <si>
    <t>рассольник</t>
  </si>
  <si>
    <t>№96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</si>
</sst>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74</v>
      </c>
      <c r="D1" s="63"/>
      <c r="E1" s="63"/>
      <c r="F1" s="12" t="s">
        <v>16</v>
      </c>
      <c r="G1" s="2" t="s">
        <v>17</v>
      </c>
      <c r="H1" s="64" t="s">
        <v>65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66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75</v>
      </c>
      <c r="F6" s="50">
        <v>150</v>
      </c>
      <c r="G6" s="50">
        <v>5.52</v>
      </c>
      <c r="H6" s="50">
        <v>4.5199999999999996</v>
      </c>
      <c r="I6" s="50">
        <v>26.45</v>
      </c>
      <c r="J6" s="50">
        <v>168.45</v>
      </c>
      <c r="K6" s="40" t="s">
        <v>60</v>
      </c>
      <c r="L6" s="56">
        <v>19.71</v>
      </c>
    </row>
    <row r="7" spans="1:12" ht="15.75" thickBot="1" x14ac:dyDescent="0.3">
      <c r="A7" s="23"/>
      <c r="B7" s="15"/>
      <c r="C7" s="11"/>
      <c r="D7" s="7" t="s">
        <v>22</v>
      </c>
      <c r="E7" s="49" t="s">
        <v>76</v>
      </c>
      <c r="F7" s="50">
        <v>200</v>
      </c>
      <c r="G7" s="50">
        <v>0.18</v>
      </c>
      <c r="H7" s="50">
        <v>3.72</v>
      </c>
      <c r="I7" s="50">
        <v>7.02</v>
      </c>
      <c r="J7" s="50">
        <v>22</v>
      </c>
      <c r="K7" s="43" t="s">
        <v>81</v>
      </c>
      <c r="L7" s="57">
        <v>12.97</v>
      </c>
    </row>
    <row r="8" spans="1:12" ht="15.75" thickBot="1" x14ac:dyDescent="0.3">
      <c r="A8" s="23"/>
      <c r="B8" s="15"/>
      <c r="C8" s="11"/>
      <c r="D8" s="7" t="s">
        <v>23</v>
      </c>
      <c r="E8" s="49" t="s">
        <v>77</v>
      </c>
      <c r="F8" s="50">
        <v>30</v>
      </c>
      <c r="G8" s="50">
        <v>1.68</v>
      </c>
      <c r="H8" s="50">
        <v>0.33</v>
      </c>
      <c r="I8" s="50">
        <v>10.8</v>
      </c>
      <c r="J8" s="50">
        <v>68.97</v>
      </c>
      <c r="L8" s="57">
        <v>1.41</v>
      </c>
    </row>
    <row r="9" spans="1:12" ht="15.75" thickBot="1" x14ac:dyDescent="0.3">
      <c r="A9" s="23"/>
      <c r="B9" s="15"/>
      <c r="C9" s="11"/>
      <c r="D9" s="7"/>
      <c r="E9" s="49" t="s">
        <v>78</v>
      </c>
      <c r="F9" s="50">
        <v>30</v>
      </c>
      <c r="G9" s="50">
        <v>2.37</v>
      </c>
      <c r="H9" s="50">
        <v>0.3</v>
      </c>
      <c r="I9" s="50">
        <v>12</v>
      </c>
      <c r="J9" s="50">
        <v>70.14</v>
      </c>
      <c r="K9" s="43"/>
      <c r="L9" s="57">
        <v>12</v>
      </c>
    </row>
    <row r="10" spans="1:12" ht="15.75" thickBot="1" x14ac:dyDescent="0.3">
      <c r="A10" s="23"/>
      <c r="B10" s="15"/>
      <c r="C10" s="11"/>
      <c r="D10" s="6"/>
      <c r="E10" s="49" t="s">
        <v>79</v>
      </c>
      <c r="F10" s="50">
        <v>80</v>
      </c>
      <c r="G10" s="50">
        <v>10.5</v>
      </c>
      <c r="H10" s="50">
        <v>20</v>
      </c>
      <c r="I10" s="50">
        <v>21.2</v>
      </c>
      <c r="J10" s="50">
        <v>224</v>
      </c>
      <c r="K10" s="43" t="s">
        <v>41</v>
      </c>
      <c r="L10" s="58">
        <v>10.47</v>
      </c>
    </row>
    <row r="11" spans="1:12" ht="15" x14ac:dyDescent="0.25">
      <c r="A11" s="23"/>
      <c r="B11" s="15"/>
      <c r="C11" s="11"/>
      <c r="E11" s="2" t="s">
        <v>80</v>
      </c>
      <c r="F11" s="2">
        <v>60</v>
      </c>
      <c r="G11" s="2">
        <v>0.85</v>
      </c>
      <c r="H11" s="2">
        <v>3.05</v>
      </c>
      <c r="I11" s="2">
        <v>5.41</v>
      </c>
      <c r="J11" s="2">
        <v>52.44</v>
      </c>
      <c r="K11" s="43" t="s">
        <v>54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" si="0">SUM(G6:G12)</f>
        <v>21.1</v>
      </c>
      <c r="H13" s="19">
        <v>28.2</v>
      </c>
      <c r="I13" s="19">
        <v>83.06</v>
      </c>
      <c r="J13" s="19">
        <v>606.5</v>
      </c>
      <c r="K13" s="25"/>
      <c r="L13" s="19">
        <f t="shared" ref="L13" si="1">SUM(L6:L12)</f>
        <v>56.559999999999995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 t="s">
        <v>82</v>
      </c>
      <c r="F15" s="42" t="s">
        <v>68</v>
      </c>
      <c r="G15" s="42">
        <v>7</v>
      </c>
      <c r="H15" s="42">
        <v>8</v>
      </c>
      <c r="I15" s="42">
        <v>22</v>
      </c>
      <c r="J15" s="42">
        <v>185</v>
      </c>
      <c r="K15" s="43" t="s">
        <v>69</v>
      </c>
      <c r="L15" s="42">
        <v>20.5</v>
      </c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.75" thickBot="1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.75" thickBot="1" x14ac:dyDescent="0.3">
      <c r="A18" s="23"/>
      <c r="B18" s="15"/>
      <c r="C18" s="11"/>
      <c r="D18" s="7" t="s">
        <v>30</v>
      </c>
      <c r="E18" s="41" t="s">
        <v>76</v>
      </c>
      <c r="F18" s="50">
        <v>200</v>
      </c>
      <c r="G18" s="50">
        <v>0</v>
      </c>
      <c r="H18" s="50">
        <v>0</v>
      </c>
      <c r="I18" s="50">
        <v>14</v>
      </c>
      <c r="J18" s="50">
        <v>28</v>
      </c>
      <c r="K18" s="43" t="s">
        <v>43</v>
      </c>
      <c r="L18" s="42">
        <v>1.59</v>
      </c>
    </row>
    <row r="19" spans="1:12" ht="15.75" thickBot="1" x14ac:dyDescent="0.3">
      <c r="A19" s="23"/>
      <c r="B19" s="15"/>
      <c r="C19" s="11"/>
      <c r="D19" s="7" t="s">
        <v>31</v>
      </c>
      <c r="E19" s="41"/>
      <c r="F19" s="52">
        <v>30</v>
      </c>
      <c r="G19" s="52">
        <v>2.37</v>
      </c>
      <c r="H19" s="52">
        <v>0.3</v>
      </c>
      <c r="I19" s="52">
        <v>12</v>
      </c>
      <c r="J19" s="52">
        <v>86</v>
      </c>
      <c r="K19" s="43"/>
      <c r="L19" s="42">
        <v>2.2200000000000002</v>
      </c>
    </row>
    <row r="20" spans="1:12" ht="15.75" thickBot="1" x14ac:dyDescent="0.3">
      <c r="A20" s="23"/>
      <c r="B20" s="15"/>
      <c r="C20" s="11"/>
      <c r="D20" s="7" t="s">
        <v>32</v>
      </c>
      <c r="E20" s="41"/>
      <c r="F20" s="50">
        <v>30</v>
      </c>
      <c r="G20" s="50">
        <v>1.68</v>
      </c>
      <c r="H20" s="50">
        <v>0.33</v>
      </c>
      <c r="I20" s="50">
        <v>10.8</v>
      </c>
      <c r="J20" s="50">
        <v>68.97</v>
      </c>
      <c r="K20" s="43"/>
      <c r="L20" s="42">
        <v>1.41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v>535</v>
      </c>
      <c r="G23" s="19">
        <v>12</v>
      </c>
      <c r="H23" s="19">
        <v>11</v>
      </c>
      <c r="I23" s="19">
        <v>67</v>
      </c>
      <c r="J23" s="19">
        <v>356</v>
      </c>
      <c r="K23" s="25"/>
      <c r="L23" s="19">
        <f t="shared" ref="L23" si="2">SUM(L14:L22)</f>
        <v>25.72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1085</v>
      </c>
      <c r="G24" s="32">
        <f t="shared" ref="G24:J24" si="3">G13+G23</f>
        <v>33.1</v>
      </c>
      <c r="H24" s="32">
        <f t="shared" si="3"/>
        <v>39.200000000000003</v>
      </c>
      <c r="I24" s="32">
        <f t="shared" si="3"/>
        <v>150.06</v>
      </c>
      <c r="J24" s="32">
        <f t="shared" si="3"/>
        <v>962.5</v>
      </c>
      <c r="K24" s="32"/>
      <c r="L24" s="32">
        <f t="shared" ref="L24" si="4">L13+L23</f>
        <v>82.28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84</v>
      </c>
      <c r="F25" s="49">
        <v>150</v>
      </c>
      <c r="G25" s="50">
        <v>8.85</v>
      </c>
      <c r="H25" s="50">
        <v>9.5500000000000007</v>
      </c>
      <c r="I25" s="50">
        <v>39.86</v>
      </c>
      <c r="J25" s="50">
        <v>280</v>
      </c>
      <c r="K25" s="40" t="s">
        <v>58</v>
      </c>
      <c r="L25" s="39"/>
    </row>
    <row r="26" spans="1:12" ht="15.75" thickBot="1" x14ac:dyDescent="0.3">
      <c r="A26" s="14"/>
      <c r="B26" s="15"/>
      <c r="C26" s="11"/>
      <c r="D26" s="6"/>
      <c r="E26" s="49" t="s">
        <v>85</v>
      </c>
      <c r="F26" s="50" t="s">
        <v>56</v>
      </c>
      <c r="G26" s="50">
        <v>27.2</v>
      </c>
      <c r="H26" s="50">
        <v>22.31</v>
      </c>
      <c r="I26" s="50">
        <v>6.56</v>
      </c>
      <c r="J26" s="50">
        <v>232</v>
      </c>
      <c r="K26" s="43" t="s">
        <v>59</v>
      </c>
      <c r="L26" s="42"/>
    </row>
    <row r="27" spans="1:12" ht="15.75" thickBot="1" x14ac:dyDescent="0.3">
      <c r="A27" s="14"/>
      <c r="B27" s="15"/>
      <c r="C27" s="11"/>
      <c r="D27" s="7" t="s">
        <v>22</v>
      </c>
      <c r="E27" s="49" t="s">
        <v>86</v>
      </c>
      <c r="F27" s="50">
        <v>200</v>
      </c>
      <c r="G27" s="50">
        <v>0</v>
      </c>
      <c r="H27" s="50">
        <v>0</v>
      </c>
      <c r="I27" s="50">
        <v>24.76</v>
      </c>
      <c r="J27" s="50">
        <v>94.2</v>
      </c>
      <c r="K27" s="43" t="s">
        <v>52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49" t="s">
        <v>40</v>
      </c>
      <c r="F28" s="50">
        <v>30</v>
      </c>
      <c r="G28" s="50">
        <v>1.68</v>
      </c>
      <c r="H28" s="50">
        <v>0.33</v>
      </c>
      <c r="I28" s="50">
        <v>10.8</v>
      </c>
      <c r="J28" s="50">
        <v>68.97</v>
      </c>
      <c r="K28" s="43"/>
      <c r="L28" s="42"/>
    </row>
    <row r="29" spans="1:12" ht="15.75" thickBot="1" x14ac:dyDescent="0.3">
      <c r="A29" s="14"/>
      <c r="B29" s="15"/>
      <c r="C29" s="11"/>
      <c r="D29" s="53" t="s">
        <v>45</v>
      </c>
      <c r="E29" s="51" t="s">
        <v>44</v>
      </c>
      <c r="F29" s="52">
        <v>30</v>
      </c>
      <c r="G29" s="52">
        <v>2.37</v>
      </c>
      <c r="H29" s="52">
        <v>0.3</v>
      </c>
      <c r="I29" s="52">
        <v>12</v>
      </c>
      <c r="J29" s="52">
        <v>70.14</v>
      </c>
      <c r="K29" s="43"/>
      <c r="L29" s="42"/>
    </row>
    <row r="30" spans="1:12" ht="15.75" thickBot="1" x14ac:dyDescent="0.3">
      <c r="A30" s="14"/>
      <c r="B30" s="15"/>
      <c r="C30" s="11"/>
      <c r="D30" s="54"/>
      <c r="E30" s="41" t="s">
        <v>83</v>
      </c>
      <c r="F30" s="42">
        <v>60</v>
      </c>
      <c r="G30" s="49">
        <v>0.86</v>
      </c>
      <c r="H30" s="50">
        <v>3.65</v>
      </c>
      <c r="I30" s="50">
        <v>5.0199999999999996</v>
      </c>
      <c r="J30" s="50">
        <v>56.34</v>
      </c>
      <c r="K30" s="43" t="s">
        <v>61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v>600</v>
      </c>
      <c r="G32" s="19">
        <f t="shared" ref="G32" si="5">SUM(G25:G31)</f>
        <v>40.959999999999994</v>
      </c>
      <c r="H32" s="19">
        <f t="shared" ref="H32" si="6">SUM(H25:H31)</f>
        <v>36.139999999999993</v>
      </c>
      <c r="I32" s="19">
        <f t="shared" ref="I32" si="7">SUM(I25:I31)</f>
        <v>99</v>
      </c>
      <c r="J32" s="19">
        <f t="shared" ref="J32" si="8">SUM(J25:J31)</f>
        <v>801.65000000000009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 t="s">
        <v>67</v>
      </c>
      <c r="F35" s="42" t="s">
        <v>68</v>
      </c>
      <c r="G35" s="42">
        <v>5.49</v>
      </c>
      <c r="H35" s="42">
        <v>5.28</v>
      </c>
      <c r="I35" s="42">
        <v>16.329999999999998</v>
      </c>
      <c r="J35" s="42">
        <v>134.75</v>
      </c>
      <c r="K35" s="43" t="s">
        <v>69</v>
      </c>
      <c r="L35" s="42"/>
    </row>
    <row r="36" spans="1:12" ht="15.75" thickBot="1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.75" thickBot="1" x14ac:dyDescent="0.3">
      <c r="A37" s="14"/>
      <c r="B37" s="15"/>
      <c r="C37" s="11"/>
      <c r="D37" s="7" t="s">
        <v>30</v>
      </c>
      <c r="E37" s="41" t="s">
        <v>42</v>
      </c>
      <c r="F37" s="50">
        <v>200</v>
      </c>
      <c r="G37" s="50">
        <v>0</v>
      </c>
      <c r="H37" s="50">
        <v>0</v>
      </c>
      <c r="I37" s="50">
        <v>14</v>
      </c>
      <c r="J37" s="50">
        <v>28</v>
      </c>
      <c r="K37" s="43" t="s">
        <v>43</v>
      </c>
      <c r="L37" s="42"/>
    </row>
    <row r="38" spans="1:12" ht="15.75" thickBot="1" x14ac:dyDescent="0.3">
      <c r="A38" s="14"/>
      <c r="B38" s="15"/>
      <c r="C38" s="11"/>
      <c r="D38" s="7" t="s">
        <v>31</v>
      </c>
      <c r="E38" s="41"/>
      <c r="F38" s="52">
        <v>30</v>
      </c>
      <c r="G38" s="52">
        <v>2.37</v>
      </c>
      <c r="H38" s="52">
        <v>0.3</v>
      </c>
      <c r="I38" s="52">
        <v>12</v>
      </c>
      <c r="J38" s="52">
        <v>70.14</v>
      </c>
      <c r="K38" s="43"/>
      <c r="L38" s="42"/>
    </row>
    <row r="39" spans="1:12" ht="15.75" thickBot="1" x14ac:dyDescent="0.3">
      <c r="A39" s="14"/>
      <c r="B39" s="15"/>
      <c r="C39" s="11"/>
      <c r="D39" s="7" t="s">
        <v>32</v>
      </c>
      <c r="E39" s="41"/>
      <c r="F39" s="50">
        <v>30</v>
      </c>
      <c r="G39" s="50">
        <v>4.8</v>
      </c>
      <c r="H39" s="50">
        <v>0.36</v>
      </c>
      <c r="I39" s="50">
        <v>16.8</v>
      </c>
      <c r="J39" s="50">
        <v>86.4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v>535</v>
      </c>
      <c r="G42" s="19">
        <v>12.79</v>
      </c>
      <c r="H42" s="19">
        <v>6.44</v>
      </c>
      <c r="I42" s="19">
        <v>63.13</v>
      </c>
      <c r="J42" s="19">
        <v>331.05</v>
      </c>
      <c r="K42" s="25"/>
      <c r="L42" s="19">
        <f t="shared" ref="L42" si="9"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1135</v>
      </c>
      <c r="G43" s="32">
        <f t="shared" ref="G43" si="10">G32+G42</f>
        <v>53.749999999999993</v>
      </c>
      <c r="H43" s="32">
        <f t="shared" ref="H43" si="11">H32+H42</f>
        <v>42.579999999999991</v>
      </c>
      <c r="I43" s="32">
        <f t="shared" ref="I43" si="12">I32+I42</f>
        <v>162.13</v>
      </c>
      <c r="J43" s="32">
        <f t="shared" ref="J43:L43" si="13">J32+J42</f>
        <v>1132.7</v>
      </c>
      <c r="K43" s="32"/>
      <c r="L43" s="32">
        <f t="shared" si="13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46</v>
      </c>
      <c r="F44" s="50" t="s">
        <v>47</v>
      </c>
      <c r="G44" s="50">
        <v>27.84</v>
      </c>
      <c r="H44" s="50">
        <v>18</v>
      </c>
      <c r="I44" s="50">
        <v>32.4</v>
      </c>
      <c r="J44" s="50">
        <v>279.60000000000002</v>
      </c>
      <c r="K44" s="40" t="s">
        <v>48</v>
      </c>
      <c r="L44" s="39"/>
    </row>
    <row r="45" spans="1:12" ht="15.75" thickBot="1" x14ac:dyDescent="0.3">
      <c r="A45" s="23"/>
      <c r="B45" s="15"/>
      <c r="C45" s="11"/>
      <c r="D45" s="54" t="s">
        <v>22</v>
      </c>
      <c r="E45" s="51" t="s">
        <v>39</v>
      </c>
      <c r="F45" s="52">
        <v>200</v>
      </c>
      <c r="G45" s="52">
        <v>3.52</v>
      </c>
      <c r="H45" s="52">
        <v>3.72</v>
      </c>
      <c r="I45" s="52">
        <v>25.79</v>
      </c>
      <c r="J45" s="52">
        <v>145.19999999999999</v>
      </c>
      <c r="K45" s="43" t="s">
        <v>49</v>
      </c>
      <c r="L45" s="42"/>
    </row>
    <row r="46" spans="1:12" ht="15.75" thickBot="1" x14ac:dyDescent="0.3">
      <c r="A46" s="23"/>
      <c r="B46" s="15"/>
      <c r="C46" s="11"/>
      <c r="D46" s="7" t="s">
        <v>23</v>
      </c>
      <c r="E46" s="49" t="s">
        <v>44</v>
      </c>
      <c r="F46" s="50">
        <v>30</v>
      </c>
      <c r="G46" s="50">
        <v>2.37</v>
      </c>
      <c r="H46" s="50">
        <v>0.3</v>
      </c>
      <c r="I46" s="50">
        <v>12</v>
      </c>
      <c r="J46" s="50">
        <v>70.14</v>
      </c>
      <c r="K46" s="43"/>
      <c r="L46" s="42"/>
    </row>
    <row r="47" spans="1:12" ht="15" x14ac:dyDescent="0.25">
      <c r="A47" s="23"/>
      <c r="B47" s="15"/>
      <c r="C47" s="11"/>
      <c r="D47" s="7" t="s">
        <v>24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v>390</v>
      </c>
      <c r="G51" s="19">
        <f t="shared" ref="G51" si="14">SUM(G44:G50)</f>
        <v>33.729999999999997</v>
      </c>
      <c r="H51" s="19">
        <f t="shared" ref="H51" si="15">SUM(H44:H50)</f>
        <v>22.02</v>
      </c>
      <c r="I51" s="19">
        <f t="shared" ref="I51" si="16">SUM(I44:I50)</f>
        <v>70.19</v>
      </c>
      <c r="J51" s="19">
        <f t="shared" ref="J51" si="17">SUM(J44:J50)</f>
        <v>494.94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 t="s">
        <v>70</v>
      </c>
      <c r="F53" s="42" t="s">
        <v>68</v>
      </c>
      <c r="G53" s="42">
        <v>1.81</v>
      </c>
      <c r="H53" s="42">
        <v>4.91</v>
      </c>
      <c r="I53" s="42">
        <v>125.25</v>
      </c>
      <c r="J53" s="42">
        <v>102.5</v>
      </c>
      <c r="K53" s="43" t="s">
        <v>73</v>
      </c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.75" thickBot="1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.75" thickBot="1" x14ac:dyDescent="0.3">
      <c r="A56" s="23"/>
      <c r="B56" s="15"/>
      <c r="C56" s="11"/>
      <c r="D56" s="7" t="s">
        <v>30</v>
      </c>
      <c r="E56" s="41" t="s">
        <v>42</v>
      </c>
      <c r="F56" s="50">
        <v>200</v>
      </c>
      <c r="G56" s="50">
        <v>0</v>
      </c>
      <c r="H56" s="50">
        <v>0</v>
      </c>
      <c r="I56" s="50">
        <v>14</v>
      </c>
      <c r="J56" s="50">
        <v>28</v>
      </c>
      <c r="K56" s="43" t="s">
        <v>43</v>
      </c>
      <c r="L56" s="42"/>
    </row>
    <row r="57" spans="1:12" ht="15.75" thickBot="1" x14ac:dyDescent="0.3">
      <c r="A57" s="23"/>
      <c r="B57" s="15"/>
      <c r="C57" s="11"/>
      <c r="D57" s="7" t="s">
        <v>31</v>
      </c>
      <c r="E57" s="41"/>
      <c r="F57" s="52">
        <v>30</v>
      </c>
      <c r="G57" s="52">
        <v>1.8</v>
      </c>
      <c r="H57" s="52">
        <v>3</v>
      </c>
      <c r="I57" s="52">
        <v>13.8</v>
      </c>
      <c r="J57" s="52">
        <v>57</v>
      </c>
      <c r="K57" s="43"/>
      <c r="L57" s="42"/>
    </row>
    <row r="58" spans="1:12" ht="15.75" thickBot="1" x14ac:dyDescent="0.3">
      <c r="A58" s="23"/>
      <c r="B58" s="15"/>
      <c r="C58" s="11"/>
      <c r="D58" s="7" t="s">
        <v>32</v>
      </c>
      <c r="E58" s="41"/>
      <c r="F58" s="50">
        <v>30</v>
      </c>
      <c r="G58" s="50">
        <v>2.2999999999999998</v>
      </c>
      <c r="H58" s="50">
        <v>0.8</v>
      </c>
      <c r="I58" s="50">
        <v>16</v>
      </c>
      <c r="J58" s="50">
        <v>81.900000000000006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v>535</v>
      </c>
      <c r="G61" s="19">
        <v>6.11</v>
      </c>
      <c r="H61" s="19">
        <f t="shared" ref="H61" si="18">SUM(H52:H60)</f>
        <v>8.7100000000000009</v>
      </c>
      <c r="I61" s="19">
        <v>169.05</v>
      </c>
      <c r="J61" s="19">
        <v>269.39999999999998</v>
      </c>
      <c r="K61" s="25"/>
      <c r="L61" s="19">
        <f t="shared" ref="L61" si="19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925</v>
      </c>
      <c r="G62" s="32">
        <f t="shared" ref="G62" si="20">G51+G61</f>
        <v>39.839999999999996</v>
      </c>
      <c r="H62" s="32">
        <f t="shared" ref="H62" si="21">H51+H61</f>
        <v>30.73</v>
      </c>
      <c r="I62" s="32">
        <f t="shared" ref="I62" si="22">I51+I61</f>
        <v>239.24</v>
      </c>
      <c r="J62" s="32">
        <f t="shared" ref="J62:L62" si="23">J51+J61</f>
        <v>764.33999999999992</v>
      </c>
      <c r="K62" s="32"/>
      <c r="L62" s="32">
        <f t="shared" si="23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89</v>
      </c>
      <c r="F63" s="52">
        <v>150</v>
      </c>
      <c r="G63" s="52">
        <v>5.52</v>
      </c>
      <c r="H63" s="52">
        <v>4.5199999999999996</v>
      </c>
      <c r="I63" s="52">
        <v>26.45</v>
      </c>
      <c r="J63" s="52">
        <v>168.45</v>
      </c>
      <c r="K63" s="43" t="s">
        <v>90</v>
      </c>
      <c r="L63" s="39"/>
    </row>
    <row r="64" spans="1:12" ht="15.75" thickBot="1" x14ac:dyDescent="0.3">
      <c r="A64" s="23"/>
      <c r="B64" s="15"/>
      <c r="C64" s="11"/>
      <c r="D64" s="6"/>
      <c r="E64" s="51" t="s">
        <v>88</v>
      </c>
      <c r="F64" s="52">
        <v>80</v>
      </c>
      <c r="G64" s="52">
        <v>12.44</v>
      </c>
      <c r="H64" s="52">
        <v>9.24</v>
      </c>
      <c r="I64" s="52">
        <v>12.56</v>
      </c>
      <c r="J64" s="52">
        <v>283</v>
      </c>
      <c r="K64" s="43" t="s">
        <v>62</v>
      </c>
      <c r="L64" s="42"/>
    </row>
    <row r="65" spans="1:12" ht="15.75" thickBot="1" x14ac:dyDescent="0.3">
      <c r="A65" s="23"/>
      <c r="B65" s="15"/>
      <c r="C65" s="11"/>
      <c r="D65" s="7" t="s">
        <v>22</v>
      </c>
      <c r="E65" s="49" t="s">
        <v>51</v>
      </c>
      <c r="F65" s="50">
        <v>200</v>
      </c>
      <c r="G65" s="50">
        <v>0.04</v>
      </c>
      <c r="H65" s="50">
        <v>0</v>
      </c>
      <c r="I65" s="50">
        <v>24.76</v>
      </c>
      <c r="J65" s="50">
        <v>94.2</v>
      </c>
      <c r="K65" s="43" t="s">
        <v>52</v>
      </c>
      <c r="L65" s="42"/>
    </row>
    <row r="66" spans="1:12" ht="15.75" thickBot="1" x14ac:dyDescent="0.3">
      <c r="A66" s="23"/>
      <c r="B66" s="15"/>
      <c r="C66" s="11"/>
      <c r="D66" s="1" t="s">
        <v>53</v>
      </c>
      <c r="E66" s="49" t="s">
        <v>80</v>
      </c>
      <c r="F66" s="50">
        <v>60</v>
      </c>
      <c r="G66" s="50">
        <v>0.85</v>
      </c>
      <c r="H66" s="50">
        <v>3.05</v>
      </c>
      <c r="I66" s="50">
        <v>5.41</v>
      </c>
      <c r="J66" s="50">
        <v>52.44</v>
      </c>
      <c r="K66" s="43" t="s">
        <v>54</v>
      </c>
      <c r="L66" s="42"/>
    </row>
    <row r="67" spans="1:12" ht="15.75" thickBot="1" x14ac:dyDescent="0.3">
      <c r="A67" s="23"/>
      <c r="B67" s="15"/>
      <c r="C67" s="11"/>
      <c r="D67" s="7" t="s">
        <v>23</v>
      </c>
      <c r="E67" s="49" t="s">
        <v>40</v>
      </c>
      <c r="F67" s="50">
        <v>30</v>
      </c>
      <c r="G67" s="50">
        <v>1.68</v>
      </c>
      <c r="H67" s="50">
        <v>0.33</v>
      </c>
      <c r="I67" s="50">
        <v>10.8</v>
      </c>
      <c r="J67" s="50">
        <v>68.97</v>
      </c>
      <c r="K67" s="43"/>
      <c r="L67" s="42"/>
    </row>
    <row r="68" spans="1:12" ht="15.75" thickBot="1" x14ac:dyDescent="0.3">
      <c r="A68" s="23"/>
      <c r="B68" s="15"/>
      <c r="C68" s="11"/>
      <c r="D68" s="53" t="s">
        <v>45</v>
      </c>
      <c r="E68" s="51" t="s">
        <v>55</v>
      </c>
      <c r="F68" s="52">
        <v>30</v>
      </c>
      <c r="G68" s="52">
        <v>2.37</v>
      </c>
      <c r="H68" s="52">
        <v>0.3</v>
      </c>
      <c r="I68" s="52">
        <v>12</v>
      </c>
      <c r="J68" s="52">
        <v>70.14</v>
      </c>
      <c r="K68" s="43"/>
      <c r="L68" s="42"/>
    </row>
    <row r="69" spans="1:12" ht="15.75" thickBot="1" x14ac:dyDescent="0.3">
      <c r="A69" s="23"/>
      <c r="B69" s="15"/>
      <c r="C69" s="11"/>
      <c r="D69" s="54" t="s">
        <v>24</v>
      </c>
      <c r="E69" s="49"/>
      <c r="F69" s="50"/>
      <c r="G69" s="50"/>
      <c r="H69" s="50"/>
      <c r="I69" s="50"/>
      <c r="J69" s="50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4">SUM(G63:G69)</f>
        <v>22.900000000000002</v>
      </c>
      <c r="H70" s="19">
        <f t="shared" ref="H70" si="25">SUM(H63:H69)</f>
        <v>17.439999999999998</v>
      </c>
      <c r="I70" s="19">
        <f t="shared" ref="I70" si="26">SUM(I63:I69)</f>
        <v>91.97999999999999</v>
      </c>
      <c r="J70" s="19">
        <f t="shared" ref="J70" si="27">SUM(J63:J69)</f>
        <v>737.19999999999993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 t="s">
        <v>87</v>
      </c>
      <c r="F72" s="42" t="s">
        <v>68</v>
      </c>
      <c r="G72" s="42">
        <v>0.25</v>
      </c>
      <c r="H72" s="42">
        <v>0</v>
      </c>
      <c r="I72" s="42">
        <v>14</v>
      </c>
      <c r="J72" s="42">
        <v>84.74</v>
      </c>
      <c r="K72" s="43" t="s">
        <v>72</v>
      </c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.75" thickBot="1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.75" thickBot="1" x14ac:dyDescent="0.3">
      <c r="A75" s="23"/>
      <c r="B75" s="15"/>
      <c r="C75" s="11"/>
      <c r="D75" s="7" t="s">
        <v>30</v>
      </c>
      <c r="E75" s="41" t="s">
        <v>42</v>
      </c>
      <c r="F75" s="50">
        <v>200</v>
      </c>
      <c r="G75" s="50">
        <v>0</v>
      </c>
      <c r="H75" s="50">
        <v>0</v>
      </c>
      <c r="I75" s="50">
        <v>14</v>
      </c>
      <c r="J75" s="50">
        <v>28</v>
      </c>
      <c r="K75" s="43" t="s">
        <v>43</v>
      </c>
      <c r="L75" s="42"/>
    </row>
    <row r="76" spans="1:12" ht="15.75" thickBot="1" x14ac:dyDescent="0.3">
      <c r="A76" s="23"/>
      <c r="B76" s="15"/>
      <c r="C76" s="11"/>
      <c r="D76" s="7" t="s">
        <v>31</v>
      </c>
      <c r="E76" s="41"/>
      <c r="F76" s="52">
        <v>30</v>
      </c>
      <c r="G76" s="52">
        <v>1.8</v>
      </c>
      <c r="H76" s="52">
        <v>3</v>
      </c>
      <c r="I76" s="52">
        <v>13.8</v>
      </c>
      <c r="J76" s="52">
        <v>57</v>
      </c>
      <c r="K76" s="43"/>
      <c r="L76" s="42"/>
    </row>
    <row r="77" spans="1:12" ht="15.75" thickBot="1" x14ac:dyDescent="0.3">
      <c r="A77" s="23"/>
      <c r="B77" s="15"/>
      <c r="C77" s="11"/>
      <c r="D77" s="7" t="s">
        <v>32</v>
      </c>
      <c r="E77" s="41"/>
      <c r="F77" s="50">
        <v>30</v>
      </c>
      <c r="G77" s="50">
        <v>2.2999999999999998</v>
      </c>
      <c r="H77" s="50">
        <v>0.8</v>
      </c>
      <c r="I77" s="50">
        <v>16</v>
      </c>
      <c r="J77" s="50">
        <v>81.900000000000006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v>535</v>
      </c>
      <c r="G80" s="19">
        <v>6.05</v>
      </c>
      <c r="H80" s="19">
        <v>8.69</v>
      </c>
      <c r="I80" s="19">
        <v>52.29</v>
      </c>
      <c r="J80" s="19">
        <v>251.65</v>
      </c>
      <c r="K80" s="25"/>
      <c r="L80" s="19">
        <f t="shared" ref="L80" si="28"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1085</v>
      </c>
      <c r="G81" s="32">
        <f t="shared" ref="G81" si="29">G70+G80</f>
        <v>28.950000000000003</v>
      </c>
      <c r="H81" s="32">
        <f t="shared" ref="H81" si="30">H70+H80</f>
        <v>26.129999999999995</v>
      </c>
      <c r="I81" s="32">
        <f t="shared" ref="I81" si="31">I70+I80</f>
        <v>144.26999999999998</v>
      </c>
      <c r="J81" s="32">
        <f t="shared" ref="J81:L81" si="32">J70+J80</f>
        <v>988.84999999999991</v>
      </c>
      <c r="K81" s="32"/>
      <c r="L81" s="32">
        <f t="shared" si="32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93</v>
      </c>
      <c r="F82" s="50">
        <v>150</v>
      </c>
      <c r="G82" s="50">
        <v>3.06</v>
      </c>
      <c r="H82" s="50">
        <v>4.8</v>
      </c>
      <c r="I82" s="50">
        <v>20.45</v>
      </c>
      <c r="J82" s="50">
        <v>137.25</v>
      </c>
      <c r="K82" s="40" t="s">
        <v>50</v>
      </c>
      <c r="L82" s="39"/>
    </row>
    <row r="83" spans="1:12" ht="15.75" thickBot="1" x14ac:dyDescent="0.3">
      <c r="A83" s="23"/>
      <c r="B83" s="15"/>
      <c r="C83" s="11"/>
      <c r="D83" s="6"/>
      <c r="E83" s="51" t="s">
        <v>95</v>
      </c>
      <c r="F83" s="52">
        <v>80</v>
      </c>
      <c r="G83" s="52">
        <v>11.99</v>
      </c>
      <c r="H83" s="52">
        <v>4.05</v>
      </c>
      <c r="I83" s="52">
        <v>7.67</v>
      </c>
      <c r="J83" s="52">
        <v>115</v>
      </c>
      <c r="K83" s="43" t="s">
        <v>94</v>
      </c>
      <c r="L83" s="42"/>
    </row>
    <row r="84" spans="1:12" ht="15.75" thickBot="1" x14ac:dyDescent="0.3">
      <c r="A84" s="23"/>
      <c r="B84" s="15"/>
      <c r="C84" s="11"/>
      <c r="D84" s="7" t="s">
        <v>22</v>
      </c>
      <c r="E84" s="51" t="s">
        <v>42</v>
      </c>
      <c r="F84" s="52">
        <v>200</v>
      </c>
      <c r="G84" s="52">
        <v>0.18</v>
      </c>
      <c r="H84" s="52">
        <v>0</v>
      </c>
      <c r="I84" s="52">
        <v>7.2</v>
      </c>
      <c r="J84" s="52">
        <v>22.5</v>
      </c>
      <c r="K84" s="43" t="s">
        <v>43</v>
      </c>
      <c r="L84" s="42"/>
    </row>
    <row r="85" spans="1:12" ht="15.75" thickBot="1" x14ac:dyDescent="0.3">
      <c r="A85" s="23"/>
      <c r="B85" s="15"/>
      <c r="C85" s="11"/>
      <c r="D85" s="7" t="s">
        <v>23</v>
      </c>
      <c r="E85" s="51" t="s">
        <v>40</v>
      </c>
      <c r="F85" s="52">
        <v>30</v>
      </c>
      <c r="G85" s="52">
        <v>1.68</v>
      </c>
      <c r="H85" s="52">
        <v>0.33</v>
      </c>
      <c r="I85" s="52">
        <v>10.8</v>
      </c>
      <c r="J85" s="52">
        <v>68.97</v>
      </c>
      <c r="K85" s="43"/>
      <c r="L85" s="42"/>
    </row>
    <row r="86" spans="1:12" ht="15.75" thickBot="1" x14ac:dyDescent="0.3">
      <c r="A86" s="23"/>
      <c r="B86" s="15"/>
      <c r="C86" s="11"/>
      <c r="D86" s="53" t="s">
        <v>45</v>
      </c>
      <c r="E86" s="51" t="s">
        <v>44</v>
      </c>
      <c r="F86" s="52">
        <v>30</v>
      </c>
      <c r="G86" s="52">
        <v>2.37</v>
      </c>
      <c r="H86" s="52">
        <v>0.3</v>
      </c>
      <c r="I86" s="52">
        <v>12</v>
      </c>
      <c r="J86" s="52">
        <v>70.14</v>
      </c>
      <c r="K86" s="43"/>
      <c r="L86" s="42"/>
    </row>
    <row r="87" spans="1:12" ht="15.75" thickBot="1" x14ac:dyDescent="0.3">
      <c r="A87" s="23"/>
      <c r="B87" s="15"/>
      <c r="C87" s="11"/>
      <c r="D87" s="54" t="s">
        <v>57</v>
      </c>
      <c r="E87" s="49" t="s">
        <v>92</v>
      </c>
      <c r="F87" s="50">
        <v>30</v>
      </c>
      <c r="G87" s="50">
        <v>0.33</v>
      </c>
      <c r="H87" s="50">
        <v>0.06</v>
      </c>
      <c r="I87" s="50">
        <v>1.1399999999999999</v>
      </c>
      <c r="J87" s="50">
        <v>6.6</v>
      </c>
      <c r="K87" s="43" t="s">
        <v>91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v>620</v>
      </c>
      <c r="G89" s="19">
        <v>20.010000000000002</v>
      </c>
      <c r="H89" s="19">
        <v>9.94</v>
      </c>
      <c r="I89" s="19">
        <v>69.06</v>
      </c>
      <c r="J89" s="19">
        <v>467.46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 t="s">
        <v>96</v>
      </c>
      <c r="F92" s="42" t="s">
        <v>68</v>
      </c>
      <c r="G92" s="42">
        <v>2.5</v>
      </c>
      <c r="H92" s="42">
        <v>2.79</v>
      </c>
      <c r="I92" s="42">
        <v>17</v>
      </c>
      <c r="J92" s="42">
        <v>103.25</v>
      </c>
      <c r="K92" s="43" t="s">
        <v>71</v>
      </c>
      <c r="L92" s="42"/>
    </row>
    <row r="93" spans="1:12" ht="15.75" thickBot="1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.75" thickBot="1" x14ac:dyDescent="0.3">
      <c r="A94" s="23"/>
      <c r="B94" s="15"/>
      <c r="C94" s="11"/>
      <c r="D94" s="7" t="s">
        <v>30</v>
      </c>
      <c r="E94" s="41" t="s">
        <v>42</v>
      </c>
      <c r="F94" s="50">
        <v>200</v>
      </c>
      <c r="G94" s="50">
        <v>0</v>
      </c>
      <c r="H94" s="50">
        <v>0</v>
      </c>
      <c r="I94" s="50">
        <v>14</v>
      </c>
      <c r="J94" s="50">
        <v>28</v>
      </c>
      <c r="K94" s="43" t="s">
        <v>43</v>
      </c>
      <c r="L94" s="42"/>
    </row>
    <row r="95" spans="1:12" ht="15.75" thickBot="1" x14ac:dyDescent="0.3">
      <c r="A95" s="23"/>
      <c r="B95" s="15"/>
      <c r="C95" s="11"/>
      <c r="D95" s="7" t="s">
        <v>31</v>
      </c>
      <c r="E95" s="41"/>
      <c r="F95" s="52">
        <v>30</v>
      </c>
      <c r="G95" s="52">
        <v>1.8</v>
      </c>
      <c r="H95" s="52">
        <v>3</v>
      </c>
      <c r="I95" s="52">
        <v>13.8</v>
      </c>
      <c r="J95" s="52">
        <v>57</v>
      </c>
      <c r="K95" s="43"/>
      <c r="L95" s="42"/>
    </row>
    <row r="96" spans="1:12" ht="15.75" thickBot="1" x14ac:dyDescent="0.3">
      <c r="A96" s="23"/>
      <c r="B96" s="15"/>
      <c r="C96" s="11"/>
      <c r="D96" s="7" t="s">
        <v>32</v>
      </c>
      <c r="E96" s="41"/>
      <c r="F96" s="50">
        <v>30</v>
      </c>
      <c r="G96" s="50">
        <v>2.2999999999999998</v>
      </c>
      <c r="H96" s="50">
        <v>0.8</v>
      </c>
      <c r="I96" s="50">
        <v>16</v>
      </c>
      <c r="J96" s="50">
        <v>81.900000000000006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v>535</v>
      </c>
      <c r="G99" s="19">
        <f t="shared" ref="G99" si="33">SUM(G90:G98)</f>
        <v>6.6</v>
      </c>
      <c r="H99" s="19">
        <f t="shared" ref="H99" si="34">SUM(H90:H98)</f>
        <v>6.59</v>
      </c>
      <c r="I99" s="19">
        <f t="shared" ref="I99" si="35">SUM(I90:I98)</f>
        <v>60.8</v>
      </c>
      <c r="J99" s="19">
        <f t="shared" ref="J99:L99" si="36">SUM(J90:J98)</f>
        <v>270.14999999999998</v>
      </c>
      <c r="K99" s="25"/>
      <c r="L99" s="19">
        <f t="shared" si="3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v>600</v>
      </c>
      <c r="G100" s="32">
        <f t="shared" ref="G100" si="37">G89+G99</f>
        <v>26.61</v>
      </c>
      <c r="H100" s="32">
        <f t="shared" ref="H100" si="38">H89+H99</f>
        <v>16.53</v>
      </c>
      <c r="I100" s="32">
        <f t="shared" ref="I100" si="39">I89+I99</f>
        <v>129.86000000000001</v>
      </c>
      <c r="J100" s="32">
        <f t="shared" ref="J100:L100" si="40">J89+J99</f>
        <v>737.6099999999999</v>
      </c>
      <c r="K100" s="32"/>
      <c r="L100" s="32">
        <f t="shared" si="40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97</v>
      </c>
      <c r="F101" s="50">
        <v>250</v>
      </c>
      <c r="G101" s="50">
        <v>6.09</v>
      </c>
      <c r="H101" s="50">
        <v>10.88</v>
      </c>
      <c r="I101" s="50">
        <v>48</v>
      </c>
      <c r="J101" s="50">
        <v>315</v>
      </c>
      <c r="K101" s="40" t="s">
        <v>101</v>
      </c>
      <c r="L101" s="39"/>
    </row>
    <row r="102" spans="1:12" ht="15.75" thickBot="1" x14ac:dyDescent="0.3">
      <c r="A102" s="23"/>
      <c r="B102" s="15"/>
      <c r="C102" s="11"/>
      <c r="D102" s="6"/>
      <c r="E102" s="51" t="s">
        <v>98</v>
      </c>
      <c r="F102" s="52">
        <v>15</v>
      </c>
      <c r="G102" s="52">
        <v>3.48</v>
      </c>
      <c r="H102" s="52">
        <v>4.42</v>
      </c>
      <c r="I102" s="52">
        <v>0</v>
      </c>
      <c r="J102" s="52">
        <v>54</v>
      </c>
      <c r="K102" s="43" t="s">
        <v>102</v>
      </c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1" t="s">
        <v>99</v>
      </c>
      <c r="F103" s="52">
        <v>200</v>
      </c>
      <c r="G103" s="52">
        <v>3.52</v>
      </c>
      <c r="H103" s="52">
        <v>3.72</v>
      </c>
      <c r="I103" s="52">
        <v>25.79</v>
      </c>
      <c r="J103" s="52">
        <v>145.19999999999999</v>
      </c>
      <c r="K103" s="43" t="s">
        <v>49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1" t="s">
        <v>100</v>
      </c>
      <c r="F104" s="52" t="s">
        <v>103</v>
      </c>
      <c r="G104" s="52">
        <v>1.68</v>
      </c>
      <c r="H104" s="52">
        <v>0.33</v>
      </c>
      <c r="I104" s="52">
        <v>10.8</v>
      </c>
      <c r="J104" s="52">
        <v>68.97</v>
      </c>
      <c r="K104" s="43"/>
      <c r="L104" s="42"/>
    </row>
    <row r="105" spans="1:12" ht="15.75" thickBot="1" x14ac:dyDescent="0.3">
      <c r="A105" s="23"/>
      <c r="B105" s="15"/>
      <c r="C105" s="11"/>
      <c r="D105" s="53" t="s">
        <v>45</v>
      </c>
      <c r="E105" s="49"/>
      <c r="F105" s="50"/>
      <c r="G105" s="50"/>
      <c r="H105" s="50"/>
      <c r="I105" s="50"/>
      <c r="J105" s="50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465</v>
      </c>
      <c r="G108" s="19">
        <f t="shared" ref="G108:J108" si="41">SUM(G101:G107)</f>
        <v>14.77</v>
      </c>
      <c r="H108" s="19">
        <f t="shared" si="41"/>
        <v>19.349999999999998</v>
      </c>
      <c r="I108" s="19">
        <f t="shared" si="41"/>
        <v>84.589999999999989</v>
      </c>
      <c r="J108" s="19">
        <f t="shared" si="41"/>
        <v>583.17000000000007</v>
      </c>
      <c r="K108" s="25"/>
      <c r="L108" s="19">
        <f t="shared" ref="L108" si="4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104</v>
      </c>
      <c r="F110" s="42" t="s">
        <v>68</v>
      </c>
      <c r="G110" s="42">
        <v>1.75</v>
      </c>
      <c r="H110" s="42">
        <v>4.8899999999999997</v>
      </c>
      <c r="I110" s="42">
        <v>8.49</v>
      </c>
      <c r="J110" s="42">
        <v>84.75</v>
      </c>
      <c r="K110" s="43" t="s">
        <v>72</v>
      </c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.75" thickBot="1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thickBot="1" x14ac:dyDescent="0.3">
      <c r="A113" s="23"/>
      <c r="B113" s="15"/>
      <c r="C113" s="11"/>
      <c r="D113" s="7" t="s">
        <v>30</v>
      </c>
      <c r="E113" s="41" t="s">
        <v>42</v>
      </c>
      <c r="F113" s="50">
        <v>200</v>
      </c>
      <c r="G113" s="50">
        <v>0</v>
      </c>
      <c r="H113" s="50">
        <v>0</v>
      </c>
      <c r="I113" s="50">
        <v>14</v>
      </c>
      <c r="J113" s="50">
        <v>28</v>
      </c>
      <c r="K113" s="43" t="s">
        <v>43</v>
      </c>
      <c r="L113" s="42"/>
    </row>
    <row r="114" spans="1:12" ht="15.75" thickBot="1" x14ac:dyDescent="0.3">
      <c r="A114" s="23"/>
      <c r="B114" s="15"/>
      <c r="C114" s="11"/>
      <c r="D114" s="7" t="s">
        <v>31</v>
      </c>
      <c r="E114" s="41"/>
      <c r="F114" s="52">
        <v>30</v>
      </c>
      <c r="G114" s="52">
        <v>1.8</v>
      </c>
      <c r="H114" s="52">
        <v>3</v>
      </c>
      <c r="I114" s="52">
        <v>13.8</v>
      </c>
      <c r="J114" s="52">
        <v>57</v>
      </c>
      <c r="K114" s="43"/>
      <c r="L114" s="42"/>
    </row>
    <row r="115" spans="1:12" ht="15.75" thickBot="1" x14ac:dyDescent="0.3">
      <c r="A115" s="23"/>
      <c r="B115" s="15"/>
      <c r="C115" s="11"/>
      <c r="D115" s="7" t="s">
        <v>32</v>
      </c>
      <c r="E115" s="41"/>
      <c r="F115" s="50">
        <v>30</v>
      </c>
      <c r="G115" s="50">
        <v>2.2999999999999998</v>
      </c>
      <c r="H115" s="50">
        <v>0.8</v>
      </c>
      <c r="I115" s="50">
        <v>16</v>
      </c>
      <c r="J115" s="50">
        <v>81.900000000000006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535</v>
      </c>
      <c r="G118" s="19">
        <v>6.05</v>
      </c>
      <c r="H118" s="19">
        <v>8.69</v>
      </c>
      <c r="I118" s="19">
        <f t="shared" ref="I118:J118" si="43">SUM(I109:I117)</f>
        <v>52.290000000000006</v>
      </c>
      <c r="J118" s="19">
        <f t="shared" si="43"/>
        <v>251.65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1000</v>
      </c>
      <c r="G119" s="32">
        <f t="shared" ref="G119" si="44">G108+G118</f>
        <v>20.82</v>
      </c>
      <c r="H119" s="32">
        <f t="shared" ref="H119" si="45">H108+H118</f>
        <v>28.04</v>
      </c>
      <c r="I119" s="32">
        <f t="shared" ref="I119" si="46">I108+I118</f>
        <v>136.88</v>
      </c>
      <c r="J119" s="32">
        <f t="shared" ref="J119" si="47">J108+J118</f>
        <v>834.82</v>
      </c>
      <c r="K119" s="32"/>
      <c r="L119" s="32"/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89</v>
      </c>
      <c r="F120" s="52">
        <v>150</v>
      </c>
      <c r="G120" s="52">
        <v>5.52</v>
      </c>
      <c r="H120" s="52">
        <v>4.5199999999999996</v>
      </c>
      <c r="I120" s="52">
        <v>26.45</v>
      </c>
      <c r="J120" s="52">
        <v>168.45</v>
      </c>
      <c r="K120" s="43" t="s">
        <v>90</v>
      </c>
      <c r="L120" s="39"/>
    </row>
    <row r="121" spans="1:12" ht="15.75" thickBot="1" x14ac:dyDescent="0.3">
      <c r="A121" s="14"/>
      <c r="B121" s="15"/>
      <c r="C121" s="11"/>
      <c r="D121" s="6"/>
      <c r="E121" s="51" t="s">
        <v>108</v>
      </c>
      <c r="F121" s="52">
        <v>80</v>
      </c>
      <c r="G121" s="52">
        <v>13.86</v>
      </c>
      <c r="H121" s="52">
        <v>19.88</v>
      </c>
      <c r="I121" s="52">
        <v>11.26</v>
      </c>
      <c r="J121" s="52">
        <v>280</v>
      </c>
      <c r="K121" s="43" t="s">
        <v>107</v>
      </c>
      <c r="L121" s="42"/>
    </row>
    <row r="122" spans="1:12" ht="15.75" thickBot="1" x14ac:dyDescent="0.3">
      <c r="A122" s="14"/>
      <c r="B122" s="15"/>
      <c r="C122" s="11"/>
      <c r="D122" s="7" t="s">
        <v>22</v>
      </c>
      <c r="E122" s="49" t="s">
        <v>63</v>
      </c>
      <c r="F122" s="50">
        <v>200</v>
      </c>
      <c r="G122" s="50">
        <v>2</v>
      </c>
      <c r="H122" s="50">
        <v>0</v>
      </c>
      <c r="I122" s="50">
        <v>25.4</v>
      </c>
      <c r="J122" s="50">
        <v>105.6</v>
      </c>
      <c r="K122" s="43" t="s">
        <v>64</v>
      </c>
      <c r="L122" s="42"/>
    </row>
    <row r="123" spans="1:12" ht="15.75" thickBot="1" x14ac:dyDescent="0.3">
      <c r="A123" s="14"/>
      <c r="B123" s="15"/>
      <c r="C123" s="11"/>
      <c r="D123" s="1" t="s">
        <v>53</v>
      </c>
      <c r="E123" s="49" t="s">
        <v>80</v>
      </c>
      <c r="F123" s="50">
        <v>60</v>
      </c>
      <c r="G123" s="50">
        <v>0.85</v>
      </c>
      <c r="H123" s="50">
        <v>3.05</v>
      </c>
      <c r="I123" s="50">
        <v>5.41</v>
      </c>
      <c r="J123" s="50">
        <v>52.44</v>
      </c>
      <c r="K123" s="43" t="s">
        <v>54</v>
      </c>
      <c r="L123" s="42"/>
    </row>
    <row r="124" spans="1:12" ht="15.75" thickBot="1" x14ac:dyDescent="0.3">
      <c r="A124" s="14"/>
      <c r="B124" s="15"/>
      <c r="C124" s="11"/>
      <c r="D124" s="7" t="s">
        <v>23</v>
      </c>
      <c r="E124" s="49" t="s">
        <v>40</v>
      </c>
      <c r="F124" s="50">
        <v>30</v>
      </c>
      <c r="G124" s="50">
        <v>1.68</v>
      </c>
      <c r="H124" s="50">
        <v>0.33</v>
      </c>
      <c r="I124" s="50">
        <v>10.8</v>
      </c>
      <c r="J124" s="50">
        <v>68.97</v>
      </c>
      <c r="K124" s="43"/>
      <c r="L124" s="42"/>
    </row>
    <row r="125" spans="1:12" ht="15.75" thickBot="1" x14ac:dyDescent="0.3">
      <c r="A125" s="14"/>
      <c r="B125" s="15"/>
      <c r="C125" s="11"/>
      <c r="D125" s="53" t="s">
        <v>45</v>
      </c>
      <c r="E125" s="51" t="s">
        <v>55</v>
      </c>
      <c r="F125" s="52">
        <v>30</v>
      </c>
      <c r="G125" s="52">
        <v>2.37</v>
      </c>
      <c r="H125" s="52">
        <v>0.3</v>
      </c>
      <c r="I125" s="52">
        <v>12</v>
      </c>
      <c r="J125" s="52">
        <v>70.14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48">SUM(G120:G126)</f>
        <v>26.28</v>
      </c>
      <c r="H127" s="19">
        <f t="shared" si="48"/>
        <v>28.08</v>
      </c>
      <c r="I127" s="19">
        <f t="shared" si="48"/>
        <v>91.32</v>
      </c>
      <c r="J127" s="19">
        <f t="shared" si="48"/>
        <v>745.6</v>
      </c>
      <c r="K127" s="25"/>
      <c r="L127" s="19">
        <f t="shared" ref="L127" si="4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 t="s">
        <v>105</v>
      </c>
      <c r="F129" s="42" t="s">
        <v>68</v>
      </c>
      <c r="G129" s="42">
        <v>4.22</v>
      </c>
      <c r="H129" s="42">
        <v>6.5</v>
      </c>
      <c r="I129" s="42">
        <v>13.77</v>
      </c>
      <c r="J129" s="42">
        <v>145</v>
      </c>
      <c r="K129" s="43" t="s">
        <v>106</v>
      </c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.75" thickBot="1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7" t="s">
        <v>30</v>
      </c>
      <c r="E132" s="41" t="s">
        <v>42</v>
      </c>
      <c r="F132" s="50">
        <v>200</v>
      </c>
      <c r="G132" s="50">
        <v>0</v>
      </c>
      <c r="H132" s="50">
        <v>0</v>
      </c>
      <c r="I132" s="50">
        <v>14</v>
      </c>
      <c r="J132" s="50">
        <v>28</v>
      </c>
      <c r="K132" s="43" t="s">
        <v>43</v>
      </c>
      <c r="L132" s="42"/>
    </row>
    <row r="133" spans="1:12" ht="15.75" thickBot="1" x14ac:dyDescent="0.3">
      <c r="A133" s="14"/>
      <c r="B133" s="15"/>
      <c r="C133" s="11"/>
      <c r="D133" s="7" t="s">
        <v>31</v>
      </c>
      <c r="E133" s="41"/>
      <c r="F133" s="52">
        <v>30</v>
      </c>
      <c r="G133" s="52">
        <v>1.8</v>
      </c>
      <c r="H133" s="52">
        <v>3</v>
      </c>
      <c r="I133" s="52">
        <v>13.8</v>
      </c>
      <c r="J133" s="52">
        <v>57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41"/>
      <c r="F134" s="50">
        <v>30</v>
      </c>
      <c r="G134" s="50">
        <v>2.2999999999999998</v>
      </c>
      <c r="H134" s="50">
        <v>0.8</v>
      </c>
      <c r="I134" s="50">
        <v>16</v>
      </c>
      <c r="J134" s="50">
        <v>81.900000000000006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535</v>
      </c>
      <c r="G137" s="19">
        <v>8.52</v>
      </c>
      <c r="H137" s="19">
        <f t="shared" ref="H137:J137" si="50">SUM(H128:H136)</f>
        <v>10.3</v>
      </c>
      <c r="I137" s="19">
        <f t="shared" si="50"/>
        <v>57.57</v>
      </c>
      <c r="J137" s="19">
        <f t="shared" si="50"/>
        <v>311.89999999999998</v>
      </c>
      <c r="K137" s="25"/>
      <c r="L137" s="19">
        <f t="shared" ref="L137" si="5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1085</v>
      </c>
      <c r="G138" s="32">
        <f t="shared" ref="G138" si="52">G127+G137</f>
        <v>34.799999999999997</v>
      </c>
      <c r="H138" s="32">
        <f t="shared" ref="H138" si="53">H127+H137</f>
        <v>38.379999999999995</v>
      </c>
      <c r="I138" s="32">
        <f t="shared" ref="I138" si="54">I127+I137</f>
        <v>148.88999999999999</v>
      </c>
      <c r="J138" s="32">
        <f t="shared" ref="J138:L138" si="55">J127+J137</f>
        <v>1057.5</v>
      </c>
      <c r="K138" s="32"/>
      <c r="L138" s="32">
        <f t="shared" si="55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46</v>
      </c>
      <c r="F139" s="50" t="s">
        <v>47</v>
      </c>
      <c r="G139" s="50">
        <v>27.84</v>
      </c>
      <c r="H139" s="50">
        <v>18</v>
      </c>
      <c r="I139" s="50">
        <v>32.4</v>
      </c>
      <c r="J139" s="50">
        <v>279.60000000000002</v>
      </c>
      <c r="K139" s="40" t="s">
        <v>48</v>
      </c>
      <c r="L139" s="39"/>
    </row>
    <row r="140" spans="1:12" ht="15.75" thickBot="1" x14ac:dyDescent="0.3">
      <c r="A140" s="23"/>
      <c r="B140" s="15"/>
      <c r="C140" s="11"/>
      <c r="D140" s="7" t="s">
        <v>22</v>
      </c>
      <c r="E140" s="51" t="s">
        <v>39</v>
      </c>
      <c r="F140" s="52">
        <v>200</v>
      </c>
      <c r="G140" s="52">
        <v>3.52</v>
      </c>
      <c r="H140" s="52">
        <v>3.72</v>
      </c>
      <c r="I140" s="52">
        <v>25.49</v>
      </c>
      <c r="J140" s="52">
        <v>145.19999999999999</v>
      </c>
      <c r="K140" s="43" t="s">
        <v>49</v>
      </c>
      <c r="L140" s="42"/>
    </row>
    <row r="141" spans="1:12" ht="15.75" thickBot="1" x14ac:dyDescent="0.3">
      <c r="A141" s="23"/>
      <c r="B141" s="15"/>
      <c r="C141" s="11"/>
      <c r="D141" s="7" t="s">
        <v>23</v>
      </c>
      <c r="E141" s="51" t="s">
        <v>44</v>
      </c>
      <c r="F141" s="52">
        <v>30</v>
      </c>
      <c r="G141" s="52">
        <v>2.37</v>
      </c>
      <c r="H141" s="52">
        <v>0.3</v>
      </c>
      <c r="I141" s="52">
        <v>12</v>
      </c>
      <c r="J141" s="52">
        <v>70.14</v>
      </c>
      <c r="K141" s="43"/>
      <c r="L141" s="42"/>
    </row>
    <row r="142" spans="1:12" ht="15.75" customHeight="1" x14ac:dyDescent="0.25">
      <c r="A142" s="23"/>
      <c r="B142" s="15"/>
      <c r="C142" s="11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390</v>
      </c>
      <c r="G146" s="19">
        <f t="shared" ref="G146:I146" si="56">SUM(G139:G145)</f>
        <v>33.729999999999997</v>
      </c>
      <c r="H146" s="19">
        <f t="shared" si="56"/>
        <v>22.02</v>
      </c>
      <c r="I146" s="19">
        <f t="shared" si="56"/>
        <v>69.89</v>
      </c>
      <c r="J146" s="19">
        <f>SUM(J139:J145)</f>
        <v>494.94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 t="s">
        <v>70</v>
      </c>
      <c r="F148" s="42" t="s">
        <v>68</v>
      </c>
      <c r="G148" s="42">
        <v>1.81</v>
      </c>
      <c r="H148" s="42">
        <v>4.91</v>
      </c>
      <c r="I148" s="42">
        <v>125.25</v>
      </c>
      <c r="J148" s="42">
        <v>125.25</v>
      </c>
      <c r="K148" s="43" t="s">
        <v>73</v>
      </c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.75" thickBot="1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.75" thickBot="1" x14ac:dyDescent="0.3">
      <c r="A151" s="23"/>
      <c r="B151" s="15"/>
      <c r="C151" s="11"/>
      <c r="D151" s="7" t="s">
        <v>30</v>
      </c>
      <c r="E151" s="41" t="s">
        <v>42</v>
      </c>
      <c r="F151" s="50">
        <v>200</v>
      </c>
      <c r="G151" s="50">
        <v>0</v>
      </c>
      <c r="H151" s="50">
        <v>0</v>
      </c>
      <c r="I151" s="50">
        <v>14</v>
      </c>
      <c r="J151" s="50">
        <v>28</v>
      </c>
      <c r="K151" s="43" t="s">
        <v>43</v>
      </c>
      <c r="L151" s="42"/>
    </row>
    <row r="152" spans="1:12" ht="15.75" thickBot="1" x14ac:dyDescent="0.3">
      <c r="A152" s="23"/>
      <c r="B152" s="15"/>
      <c r="C152" s="11"/>
      <c r="D152" s="7" t="s">
        <v>31</v>
      </c>
      <c r="E152" s="41"/>
      <c r="F152" s="52">
        <v>30</v>
      </c>
      <c r="G152" s="52">
        <v>1.8</v>
      </c>
      <c r="H152" s="52">
        <v>3</v>
      </c>
      <c r="I152" s="52">
        <v>13.8</v>
      </c>
      <c r="J152" s="52">
        <v>57</v>
      </c>
      <c r="K152" s="43"/>
      <c r="L152" s="42"/>
    </row>
    <row r="153" spans="1:12" ht="15.75" thickBot="1" x14ac:dyDescent="0.3">
      <c r="A153" s="23"/>
      <c r="B153" s="15"/>
      <c r="C153" s="11"/>
      <c r="D153" s="7" t="s">
        <v>32</v>
      </c>
      <c r="E153" s="41"/>
      <c r="F153" s="50">
        <v>30</v>
      </c>
      <c r="G153" s="50">
        <v>2.2999999999999998</v>
      </c>
      <c r="H153" s="50">
        <v>0.8</v>
      </c>
      <c r="I153" s="50">
        <v>16</v>
      </c>
      <c r="J153" s="50">
        <v>81.900000000000006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535</v>
      </c>
      <c r="G156" s="19">
        <v>6.11</v>
      </c>
      <c r="H156" s="19">
        <v>8.7100000000000009</v>
      </c>
      <c r="I156" s="19">
        <v>169.05</v>
      </c>
      <c r="J156" s="19">
        <f t="shared" ref="J156" si="57">SUM(J147:J155)</f>
        <v>292.14999999999998</v>
      </c>
      <c r="K156" s="25"/>
      <c r="L156" s="19">
        <f t="shared" ref="L156" si="5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925</v>
      </c>
      <c r="G157" s="32">
        <f t="shared" ref="G157" si="59">G146+G156</f>
        <v>39.839999999999996</v>
      </c>
      <c r="H157" s="32">
        <f t="shared" ref="H157" si="60">H146+H156</f>
        <v>30.73</v>
      </c>
      <c r="I157" s="32">
        <f t="shared" ref="I157" si="61">I146+I156</f>
        <v>238.94</v>
      </c>
      <c r="J157" s="32">
        <f t="shared" ref="J157:L157" si="62">J146+J156</f>
        <v>787.08999999999992</v>
      </c>
      <c r="K157" s="32"/>
      <c r="L157" s="32">
        <f t="shared" si="62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E158" s="49"/>
      <c r="F158" s="50"/>
      <c r="G158" s="50"/>
      <c r="H158" s="50"/>
      <c r="I158" s="50"/>
      <c r="J158" s="50"/>
      <c r="K158" s="40"/>
      <c r="L158" s="39"/>
    </row>
    <row r="159" spans="1:12" ht="15.75" thickBot="1" x14ac:dyDescent="0.3">
      <c r="A159" s="23"/>
      <c r="B159" s="15"/>
      <c r="C159" s="11"/>
      <c r="D159" s="5" t="s">
        <v>21</v>
      </c>
      <c r="E159" s="51" t="s">
        <v>111</v>
      </c>
      <c r="F159" s="52">
        <v>150</v>
      </c>
      <c r="G159" s="52">
        <v>3.78</v>
      </c>
      <c r="H159" s="52">
        <v>7.78</v>
      </c>
      <c r="I159" s="52">
        <v>39.29</v>
      </c>
      <c r="J159" s="52">
        <v>242</v>
      </c>
      <c r="K159" s="43" t="s">
        <v>112</v>
      </c>
      <c r="L159" s="42"/>
    </row>
    <row r="160" spans="1:12" ht="15.75" thickBot="1" x14ac:dyDescent="0.3">
      <c r="A160" s="23"/>
      <c r="B160" s="15"/>
      <c r="C160" s="11"/>
      <c r="D160" s="6"/>
      <c r="E160" s="51" t="s">
        <v>88</v>
      </c>
      <c r="F160" s="52">
        <v>80</v>
      </c>
      <c r="G160" s="52">
        <v>12.44</v>
      </c>
      <c r="H160" s="52">
        <v>9.24</v>
      </c>
      <c r="I160" s="52">
        <v>12.56</v>
      </c>
      <c r="J160" s="52">
        <v>283</v>
      </c>
      <c r="K160" s="43" t="s">
        <v>113</v>
      </c>
      <c r="L160" s="42"/>
    </row>
    <row r="161" spans="1:12" ht="15.75" thickBot="1" x14ac:dyDescent="0.3">
      <c r="A161" s="23"/>
      <c r="B161" s="15"/>
      <c r="C161" s="11"/>
      <c r="D161" s="7" t="s">
        <v>22</v>
      </c>
      <c r="E161" s="49" t="s">
        <v>51</v>
      </c>
      <c r="F161" s="50">
        <v>200</v>
      </c>
      <c r="G161" s="50">
        <v>0.04</v>
      </c>
      <c r="H161" s="50">
        <v>0</v>
      </c>
      <c r="I161" s="50">
        <v>24.76</v>
      </c>
      <c r="J161" s="50">
        <v>94.2</v>
      </c>
      <c r="K161" s="43" t="s">
        <v>54</v>
      </c>
      <c r="L161" s="42"/>
    </row>
    <row r="162" spans="1:12" ht="15.75" thickBot="1" x14ac:dyDescent="0.3">
      <c r="A162" s="23"/>
      <c r="B162" s="15"/>
      <c r="C162" s="11"/>
      <c r="D162" s="1" t="s">
        <v>53</v>
      </c>
      <c r="E162" s="49" t="s">
        <v>80</v>
      </c>
      <c r="F162" s="50">
        <v>60</v>
      </c>
      <c r="G162" s="50">
        <v>0.85</v>
      </c>
      <c r="H162" s="50">
        <v>3.05</v>
      </c>
      <c r="I162" s="50">
        <v>5.41</v>
      </c>
      <c r="J162" s="50">
        <v>52.44</v>
      </c>
      <c r="K162" s="43" t="s">
        <v>52</v>
      </c>
      <c r="L162" s="42"/>
    </row>
    <row r="163" spans="1:12" ht="15.75" thickBot="1" x14ac:dyDescent="0.3">
      <c r="A163" s="23"/>
      <c r="B163" s="15"/>
      <c r="C163" s="11"/>
      <c r="D163" s="7" t="s">
        <v>23</v>
      </c>
      <c r="E163" s="49" t="s">
        <v>40</v>
      </c>
      <c r="F163" s="50">
        <v>30</v>
      </c>
      <c r="G163" s="50">
        <v>1.68</v>
      </c>
      <c r="H163" s="50">
        <v>0.33</v>
      </c>
      <c r="I163" s="50">
        <v>10.8</v>
      </c>
      <c r="J163" s="50">
        <v>68.97</v>
      </c>
      <c r="K163" s="43"/>
      <c r="L163" s="42"/>
    </row>
    <row r="164" spans="1:12" ht="15.75" thickBot="1" x14ac:dyDescent="0.3">
      <c r="A164" s="23"/>
      <c r="B164" s="15"/>
      <c r="C164" s="11"/>
      <c r="D164" s="53" t="s">
        <v>45</v>
      </c>
      <c r="E164" s="51" t="s">
        <v>55</v>
      </c>
      <c r="F164" s="52">
        <v>30</v>
      </c>
      <c r="G164" s="52">
        <v>2.37</v>
      </c>
      <c r="H164" s="52">
        <v>0.3</v>
      </c>
      <c r="I164" s="52">
        <v>12</v>
      </c>
      <c r="J164" s="52">
        <v>70.14</v>
      </c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550</v>
      </c>
      <c r="G165" s="19">
        <f t="shared" ref="G165:J165" si="63">SUM(G158:G164)</f>
        <v>21.16</v>
      </c>
      <c r="H165" s="19">
        <f t="shared" si="63"/>
        <v>20.7</v>
      </c>
      <c r="I165" s="19">
        <f t="shared" si="63"/>
        <v>104.82</v>
      </c>
      <c r="J165" s="19">
        <f t="shared" si="63"/>
        <v>810.75000000000011</v>
      </c>
      <c r="K165" s="55" t="s">
        <v>45</v>
      </c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 t="s">
        <v>109</v>
      </c>
      <c r="F167" s="42" t="s">
        <v>68</v>
      </c>
      <c r="G167" s="42">
        <v>5.49</v>
      </c>
      <c r="H167" s="42">
        <v>5.28</v>
      </c>
      <c r="I167" s="42">
        <v>16.329999999999998</v>
      </c>
      <c r="J167" s="42">
        <v>134.75</v>
      </c>
      <c r="K167" s="43" t="s">
        <v>110</v>
      </c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.75" thickBot="1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.75" thickBot="1" x14ac:dyDescent="0.3">
      <c r="A170" s="23"/>
      <c r="B170" s="15"/>
      <c r="C170" s="11"/>
      <c r="D170" s="7" t="s">
        <v>30</v>
      </c>
      <c r="E170" s="41" t="s">
        <v>42</v>
      </c>
      <c r="F170" s="50">
        <v>200</v>
      </c>
      <c r="G170" s="50">
        <v>0</v>
      </c>
      <c r="H170" s="50">
        <v>0</v>
      </c>
      <c r="I170" s="50">
        <v>14</v>
      </c>
      <c r="J170" s="50">
        <v>28</v>
      </c>
      <c r="K170" s="43" t="s">
        <v>43</v>
      </c>
      <c r="L170" s="42"/>
    </row>
    <row r="171" spans="1:12" ht="15.75" thickBot="1" x14ac:dyDescent="0.3">
      <c r="A171" s="23"/>
      <c r="B171" s="15"/>
      <c r="C171" s="11"/>
      <c r="D171" s="7" t="s">
        <v>31</v>
      </c>
      <c r="E171" s="41"/>
      <c r="F171" s="52">
        <v>30</v>
      </c>
      <c r="G171" s="52">
        <v>1.8</v>
      </c>
      <c r="H171" s="52">
        <v>3</v>
      </c>
      <c r="I171" s="52">
        <v>13.8</v>
      </c>
      <c r="J171" s="52">
        <v>57</v>
      </c>
      <c r="K171" s="43"/>
      <c r="L171" s="42"/>
    </row>
    <row r="172" spans="1:12" ht="15.75" thickBot="1" x14ac:dyDescent="0.3">
      <c r="A172" s="23"/>
      <c r="B172" s="15"/>
      <c r="C172" s="11"/>
      <c r="D172" s="7" t="s">
        <v>32</v>
      </c>
      <c r="E172" s="41"/>
      <c r="F172" s="50">
        <v>30</v>
      </c>
      <c r="G172" s="50">
        <v>2.2999999999999998</v>
      </c>
      <c r="H172" s="50">
        <v>0.8</v>
      </c>
      <c r="I172" s="50">
        <v>16</v>
      </c>
      <c r="J172" s="50">
        <v>81.900000000000006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535</v>
      </c>
      <c r="G175" s="19">
        <v>9.7899999999999991</v>
      </c>
      <c r="H175" s="19">
        <f t="shared" ref="H175:J175" si="64">SUM(H166:H174)</f>
        <v>9.0800000000000018</v>
      </c>
      <c r="I175" s="19">
        <f t="shared" si="64"/>
        <v>60.129999999999995</v>
      </c>
      <c r="J175" s="19">
        <f t="shared" si="64"/>
        <v>301.64999999999998</v>
      </c>
      <c r="K175" s="25"/>
      <c r="L175" s="19">
        <f t="shared" ref="L175" si="6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v>670</v>
      </c>
      <c r="G176" s="32">
        <f t="shared" ref="G176" si="66">G165+G175</f>
        <v>30.95</v>
      </c>
      <c r="H176" s="32">
        <f t="shared" ref="H176" si="67">H165+H175</f>
        <v>29.78</v>
      </c>
      <c r="I176" s="32">
        <f t="shared" ref="I176" si="68">I165+I175</f>
        <v>164.95</v>
      </c>
      <c r="J176" s="32">
        <f t="shared" ref="J176:L176" si="69">J165+J175</f>
        <v>1112.4000000000001</v>
      </c>
      <c r="K176" s="32"/>
      <c r="L176" s="32">
        <f t="shared" si="69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E177" s="2" t="s">
        <v>92</v>
      </c>
      <c r="F177" s="2">
        <v>30</v>
      </c>
      <c r="G177" s="2">
        <v>0.33</v>
      </c>
      <c r="H177" s="2">
        <v>0.06</v>
      </c>
      <c r="I177" s="2">
        <v>1.1399999999999999</v>
      </c>
      <c r="J177" s="2">
        <v>6.6</v>
      </c>
      <c r="K177" s="43" t="s">
        <v>91</v>
      </c>
      <c r="L177" s="39"/>
    </row>
    <row r="178" spans="1:12" ht="15.75" thickBot="1" x14ac:dyDescent="0.3">
      <c r="A178" s="23"/>
      <c r="B178" s="15"/>
      <c r="C178" s="11"/>
      <c r="D178" s="5" t="s">
        <v>21</v>
      </c>
      <c r="E178" s="49" t="s">
        <v>75</v>
      </c>
      <c r="F178" s="50">
        <v>150</v>
      </c>
      <c r="G178" s="50">
        <v>5.52</v>
      </c>
      <c r="H178" s="50">
        <v>4.5199999999999996</v>
      </c>
      <c r="I178" s="50">
        <v>26.45</v>
      </c>
      <c r="J178" s="50">
        <v>168.45</v>
      </c>
      <c r="K178" s="40" t="s">
        <v>60</v>
      </c>
      <c r="L178" s="42"/>
    </row>
    <row r="179" spans="1:12" ht="15.75" thickBot="1" x14ac:dyDescent="0.3">
      <c r="A179" s="23"/>
      <c r="B179" s="15"/>
      <c r="C179" s="11"/>
      <c r="D179" s="7" t="s">
        <v>22</v>
      </c>
      <c r="E179" s="49" t="s">
        <v>76</v>
      </c>
      <c r="F179" s="50">
        <v>200</v>
      </c>
      <c r="G179" s="50">
        <v>0.18</v>
      </c>
      <c r="H179" s="50">
        <v>3.72</v>
      </c>
      <c r="I179" s="50">
        <v>7.02</v>
      </c>
      <c r="J179" s="50">
        <v>22</v>
      </c>
      <c r="K179" s="43" t="s">
        <v>81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49" t="s">
        <v>77</v>
      </c>
      <c r="F180" s="50">
        <v>30</v>
      </c>
      <c r="G180" s="50">
        <v>1.68</v>
      </c>
      <c r="H180" s="50">
        <v>0.33</v>
      </c>
      <c r="I180" s="50">
        <v>10.8</v>
      </c>
      <c r="J180" s="50">
        <v>68.97</v>
      </c>
      <c r="L180" s="42"/>
    </row>
    <row r="181" spans="1:12" ht="15.75" thickBot="1" x14ac:dyDescent="0.3">
      <c r="A181" s="23"/>
      <c r="B181" s="15"/>
      <c r="C181" s="11"/>
      <c r="D181" s="7"/>
      <c r="E181" s="49" t="s">
        <v>78</v>
      </c>
      <c r="F181" s="50">
        <v>30</v>
      </c>
      <c r="G181" s="50">
        <v>2.37</v>
      </c>
      <c r="H181" s="50">
        <v>0.3</v>
      </c>
      <c r="I181" s="50">
        <v>12</v>
      </c>
      <c r="J181" s="50">
        <v>70.14</v>
      </c>
      <c r="K181" s="43"/>
      <c r="L181" s="42"/>
    </row>
    <row r="182" spans="1:12" ht="15.75" thickBot="1" x14ac:dyDescent="0.3">
      <c r="A182" s="23"/>
      <c r="B182" s="15"/>
      <c r="C182" s="11"/>
      <c r="D182" s="6"/>
      <c r="E182" s="49" t="s">
        <v>79</v>
      </c>
      <c r="F182" s="50">
        <v>80</v>
      </c>
      <c r="G182" s="50">
        <v>10.5</v>
      </c>
      <c r="H182" s="50">
        <v>20</v>
      </c>
      <c r="I182" s="50">
        <v>21.2</v>
      </c>
      <c r="J182" s="50">
        <v>224</v>
      </c>
      <c r="K182" s="43" t="s">
        <v>41</v>
      </c>
      <c r="L182" s="42"/>
    </row>
    <row r="183" spans="1:12" ht="15" x14ac:dyDescent="0.25">
      <c r="A183" s="23"/>
      <c r="B183" s="15"/>
      <c r="C183" s="11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620</v>
      </c>
      <c r="G184" s="19">
        <v>20.89</v>
      </c>
      <c r="H184" s="19">
        <v>25.61</v>
      </c>
      <c r="I184" s="19">
        <v>76.59</v>
      </c>
      <c r="J184" s="19">
        <v>607.6</v>
      </c>
      <c r="K184" s="25"/>
      <c r="L184" s="19">
        <f t="shared" ref="L184" si="70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 t="s">
        <v>114</v>
      </c>
      <c r="F186" s="42" t="s">
        <v>68</v>
      </c>
      <c r="G186" s="42">
        <v>2.1</v>
      </c>
      <c r="H186" s="42">
        <v>5.1100000000000003</v>
      </c>
      <c r="I186" s="42">
        <v>16.59</v>
      </c>
      <c r="J186" s="42">
        <v>120.75</v>
      </c>
      <c r="K186" s="43" t="s">
        <v>115</v>
      </c>
      <c r="L186" s="42">
        <v>20.5</v>
      </c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.75" thickBot="1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.75" thickBot="1" x14ac:dyDescent="0.3">
      <c r="A189" s="23"/>
      <c r="B189" s="15"/>
      <c r="C189" s="11"/>
      <c r="D189" s="7" t="s">
        <v>30</v>
      </c>
      <c r="E189" s="41" t="s">
        <v>42</v>
      </c>
      <c r="F189" s="50">
        <v>200</v>
      </c>
      <c r="G189" s="50">
        <v>0</v>
      </c>
      <c r="H189" s="50">
        <v>0</v>
      </c>
      <c r="I189" s="50">
        <v>14</v>
      </c>
      <c r="J189" s="50">
        <v>28</v>
      </c>
      <c r="K189" s="43" t="s">
        <v>43</v>
      </c>
      <c r="L189" s="42"/>
    </row>
    <row r="190" spans="1:12" ht="15.75" thickBot="1" x14ac:dyDescent="0.3">
      <c r="A190" s="23"/>
      <c r="B190" s="15"/>
      <c r="C190" s="11"/>
      <c r="D190" s="7" t="s">
        <v>31</v>
      </c>
      <c r="E190" s="41"/>
      <c r="F190" s="52">
        <v>30</v>
      </c>
      <c r="G190" s="52">
        <v>1.8</v>
      </c>
      <c r="H190" s="52">
        <v>3</v>
      </c>
      <c r="I190" s="52">
        <v>13.8</v>
      </c>
      <c r="J190" s="52">
        <v>57</v>
      </c>
      <c r="K190" s="43"/>
      <c r="L190" s="42"/>
    </row>
    <row r="191" spans="1:12" ht="15.75" thickBot="1" x14ac:dyDescent="0.3">
      <c r="A191" s="23"/>
      <c r="B191" s="15"/>
      <c r="C191" s="11"/>
      <c r="D191" s="7" t="s">
        <v>32</v>
      </c>
      <c r="E191" s="41"/>
      <c r="F191" s="50">
        <v>30</v>
      </c>
      <c r="G191" s="50">
        <v>2.2999999999999998</v>
      </c>
      <c r="H191" s="50">
        <v>0.8</v>
      </c>
      <c r="I191" s="50">
        <v>16</v>
      </c>
      <c r="J191" s="50">
        <v>81.900000000000006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535</v>
      </c>
      <c r="G194" s="19">
        <v>6.4</v>
      </c>
      <c r="H194" s="19">
        <f t="shared" ref="G194:J194" si="71">SUM(H185:H193)</f>
        <v>8.91</v>
      </c>
      <c r="I194" s="19">
        <f t="shared" si="71"/>
        <v>60.39</v>
      </c>
      <c r="J194" s="19">
        <f t="shared" si="71"/>
        <v>287.64999999999998</v>
      </c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1155</v>
      </c>
      <c r="G195" s="32">
        <f t="shared" ref="G195" si="72">G184+G194</f>
        <v>27.29</v>
      </c>
      <c r="H195" s="32">
        <f t="shared" ref="H195" si="73">H184+H194</f>
        <v>34.519999999999996</v>
      </c>
      <c r="I195" s="32">
        <f t="shared" ref="I195" si="74">I184+I194</f>
        <v>136.98000000000002</v>
      </c>
      <c r="J195" s="32">
        <f t="shared" ref="J195:L195" si="75">J184+J194</f>
        <v>895.25</v>
      </c>
      <c r="K195" s="32"/>
      <c r="L195" s="32"/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966.5</v>
      </c>
      <c r="G196" s="34">
        <f t="shared" ref="G196:J196" si="76">(G24+G43+G62+G81+G100+G119+G138+G157+G176+G195)/(IF(G24=0,0,1)+IF(G43=0,0,1)+IF(G62=0,0,1)+IF(G81=0,0,1)+IF(G100=0,0,1)+IF(G119=0,0,1)+IF(G138=0,0,1)+IF(G157=0,0,1)+IF(G176=0,0,1)+IF(G195=0,0,1))</f>
        <v>33.594999999999999</v>
      </c>
      <c r="H196" s="34">
        <f t="shared" si="76"/>
        <v>31.661999999999995</v>
      </c>
      <c r="I196" s="34">
        <f t="shared" si="76"/>
        <v>165.22</v>
      </c>
      <c r="J196" s="34">
        <f t="shared" si="76"/>
        <v>927.30599999999993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2024-09-10T04:12:32Z</dcterms:modified>
</cp:coreProperties>
</file>